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4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://mochsps/kabat/mizrachJer/2021/מכרזים חדשים 2021/מכרז אבטחה 12.2021/"/>
    </mc:Choice>
  </mc:AlternateContent>
  <xr:revisionPtr revIDLastSave="0" documentId="13_ncr:1_{A298DD0B-2D62-490D-879F-BFC89BB75183}" xr6:coauthVersionLast="36" xr6:coauthVersionMax="46" xr10:uidLastSave="{00000000-0000-0000-0000-000000000000}"/>
  <bookViews>
    <workbookView xWindow="0" yWindow="0" windowWidth="28800" windowHeight="11115" activeTab="1" xr2:uid="{8F2D0237-9683-419E-9D55-4F2478C801BF}"/>
  </bookViews>
  <sheets>
    <sheet name="עיר דוד" sheetId="2" r:id="rId1"/>
    <sheet name="עיר עתיקה ורכס " sheetId="1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8" i="2" l="1"/>
  <c r="F28" i="2" s="1"/>
  <c r="G28" i="2" s="1"/>
  <c r="D28" i="2"/>
  <c r="D27" i="2"/>
  <c r="E27" i="2" s="1"/>
  <c r="F27" i="2" s="1"/>
  <c r="G27" i="2" s="1"/>
  <c r="D26" i="2"/>
  <c r="E26" i="2" s="1"/>
  <c r="F26" i="2" s="1"/>
  <c r="G26" i="2" s="1"/>
  <c r="D25" i="2"/>
  <c r="E25" i="2" s="1"/>
  <c r="F25" i="2" s="1"/>
  <c r="G25" i="2" s="1"/>
  <c r="E24" i="2"/>
  <c r="F24" i="2" s="1"/>
  <c r="G24" i="2" s="1"/>
  <c r="D24" i="2"/>
  <c r="D23" i="2"/>
  <c r="E23" i="2" s="1"/>
  <c r="F23" i="2" s="1"/>
  <c r="G23" i="2" s="1"/>
  <c r="D22" i="2"/>
  <c r="E22" i="2" s="1"/>
  <c r="F22" i="2" s="1"/>
  <c r="G22" i="2" s="1"/>
  <c r="D21" i="2"/>
  <c r="E21" i="2" s="1"/>
  <c r="F21" i="2" s="1"/>
  <c r="G21" i="2" s="1"/>
  <c r="D20" i="2"/>
  <c r="E20" i="2" s="1"/>
  <c r="F20" i="2" s="1"/>
  <c r="G20" i="2" s="1"/>
  <c r="F19" i="2"/>
  <c r="G19" i="2" s="1"/>
  <c r="E19" i="2"/>
  <c r="D19" i="2"/>
  <c r="D18" i="2"/>
  <c r="E18" i="2" s="1"/>
  <c r="F18" i="2" s="1"/>
  <c r="G18" i="2" s="1"/>
  <c r="D17" i="2"/>
  <c r="E17" i="2" s="1"/>
  <c r="F17" i="2" s="1"/>
  <c r="G17" i="2" s="1"/>
  <c r="D16" i="2"/>
  <c r="E16" i="2" s="1"/>
  <c r="F16" i="2" s="1"/>
  <c r="G16" i="2" s="1"/>
  <c r="D15" i="2"/>
  <c r="E15" i="2" s="1"/>
  <c r="F15" i="2" s="1"/>
  <c r="G15" i="2" s="1"/>
  <c r="D14" i="2"/>
  <c r="E14" i="2" s="1"/>
  <c r="F14" i="2" s="1"/>
  <c r="G14" i="2" s="1"/>
  <c r="D13" i="2"/>
  <c r="E13" i="2" s="1"/>
  <c r="F13" i="2" s="1"/>
  <c r="G13" i="2" s="1"/>
  <c r="D12" i="2"/>
  <c r="E12" i="2" s="1"/>
  <c r="F12" i="2" s="1"/>
  <c r="G12" i="2" s="1"/>
  <c r="D11" i="2"/>
  <c r="E11" i="2" s="1"/>
  <c r="F11" i="2" s="1"/>
  <c r="G11" i="2" s="1"/>
  <c r="E10" i="2"/>
  <c r="F10" i="2" s="1"/>
  <c r="G10" i="2" s="1"/>
  <c r="D10" i="2"/>
  <c r="D9" i="2"/>
  <c r="E9" i="2" s="1"/>
  <c r="F9" i="2" s="1"/>
  <c r="G9" i="2" s="1"/>
  <c r="D8" i="2"/>
  <c r="E8" i="2" s="1"/>
  <c r="F8" i="2" s="1"/>
  <c r="G8" i="2" s="1"/>
  <c r="D7" i="2"/>
  <c r="E7" i="2" s="1"/>
  <c r="F7" i="2" s="1"/>
  <c r="G7" i="2" s="1"/>
  <c r="D6" i="2"/>
  <c r="E6" i="2" s="1"/>
  <c r="F6" i="2" s="1"/>
  <c r="G6" i="2" s="1"/>
  <c r="D5" i="2"/>
  <c r="E5" i="2" s="1"/>
  <c r="F5" i="2" s="1"/>
  <c r="G5" i="2" s="1"/>
  <c r="E4" i="2"/>
  <c r="F4" i="2" s="1"/>
  <c r="G4" i="2" s="1"/>
  <c r="D4" i="2"/>
  <c r="D3" i="2"/>
  <c r="E3" i="2" s="1"/>
  <c r="F3" i="2" s="1"/>
  <c r="G3" i="2" s="1"/>
  <c r="E41" i="1" l="1"/>
  <c r="F41" i="1" s="1"/>
  <c r="G41" i="1" s="1"/>
  <c r="D4" i="1"/>
  <c r="E4" i="1" s="1"/>
  <c r="F4" i="1" s="1"/>
  <c r="G4" i="1" s="1"/>
  <c r="D5" i="1"/>
  <c r="E5" i="1" s="1"/>
  <c r="F5" i="1" s="1"/>
  <c r="G5" i="1" s="1"/>
  <c r="D6" i="1"/>
  <c r="E6" i="1" s="1"/>
  <c r="F6" i="1" s="1"/>
  <c r="G6" i="1" s="1"/>
  <c r="D7" i="1"/>
  <c r="E7" i="1" s="1"/>
  <c r="F7" i="1" s="1"/>
  <c r="G7" i="1" s="1"/>
  <c r="D8" i="1"/>
  <c r="E8" i="1" s="1"/>
  <c r="F8" i="1" s="1"/>
  <c r="G8" i="1" s="1"/>
  <c r="D9" i="1"/>
  <c r="E9" i="1" s="1"/>
  <c r="F9" i="1" s="1"/>
  <c r="G9" i="1" s="1"/>
  <c r="D10" i="1"/>
  <c r="E10" i="1" s="1"/>
  <c r="F10" i="1" s="1"/>
  <c r="G10" i="1" s="1"/>
  <c r="D11" i="1"/>
  <c r="E11" i="1" s="1"/>
  <c r="F11" i="1" s="1"/>
  <c r="G11" i="1" s="1"/>
  <c r="D12" i="1"/>
  <c r="E12" i="1" s="1"/>
  <c r="F12" i="1" s="1"/>
  <c r="G12" i="1" s="1"/>
  <c r="D16" i="1"/>
  <c r="E16" i="1" s="1"/>
  <c r="F16" i="1" s="1"/>
  <c r="G16" i="1" s="1"/>
  <c r="D17" i="1"/>
  <c r="E17" i="1" s="1"/>
  <c r="F17" i="1" s="1"/>
  <c r="G17" i="1" s="1"/>
  <c r="D18" i="1"/>
  <c r="E18" i="1" s="1"/>
  <c r="F18" i="1" s="1"/>
  <c r="G18" i="1" s="1"/>
  <c r="D19" i="1"/>
  <c r="E19" i="1" s="1"/>
  <c r="F19" i="1" s="1"/>
  <c r="G19" i="1" s="1"/>
  <c r="D20" i="1"/>
  <c r="E20" i="1" s="1"/>
  <c r="F20" i="1" s="1"/>
  <c r="G20" i="1" s="1"/>
  <c r="D21" i="1"/>
  <c r="E21" i="1" s="1"/>
  <c r="F21" i="1" s="1"/>
  <c r="G21" i="1" s="1"/>
  <c r="D22" i="1"/>
  <c r="E22" i="1" s="1"/>
  <c r="F22" i="1" s="1"/>
  <c r="G22" i="1" s="1"/>
  <c r="D25" i="1"/>
  <c r="E25" i="1" s="1"/>
  <c r="F25" i="1" s="1"/>
  <c r="G25" i="1" s="1"/>
  <c r="D26" i="1"/>
  <c r="E26" i="1" s="1"/>
  <c r="F26" i="1" s="1"/>
  <c r="G26" i="1" s="1"/>
  <c r="D27" i="1"/>
  <c r="E27" i="1" s="1"/>
  <c r="F27" i="1" s="1"/>
  <c r="G27" i="1" s="1"/>
  <c r="D28" i="1"/>
  <c r="E28" i="1" s="1"/>
  <c r="F28" i="1" s="1"/>
  <c r="G28" i="1" s="1"/>
  <c r="D29" i="1"/>
  <c r="E29" i="1" s="1"/>
  <c r="F29" i="1" s="1"/>
  <c r="G29" i="1" s="1"/>
  <c r="D30" i="1"/>
  <c r="E30" i="1" s="1"/>
  <c r="F30" i="1" s="1"/>
  <c r="G30" i="1" s="1"/>
  <c r="D31" i="1"/>
  <c r="E31" i="1" s="1"/>
  <c r="F31" i="1" s="1"/>
  <c r="G31" i="1" s="1"/>
  <c r="D32" i="1"/>
  <c r="E32" i="1" s="1"/>
  <c r="F32" i="1" s="1"/>
  <c r="G32" i="1" s="1"/>
  <c r="D35" i="1"/>
  <c r="E35" i="1" s="1"/>
  <c r="F35" i="1" s="1"/>
  <c r="G35" i="1" s="1"/>
  <c r="D36" i="1"/>
  <c r="E36" i="1" s="1"/>
  <c r="F36" i="1" s="1"/>
  <c r="G36" i="1" s="1"/>
  <c r="D37" i="1"/>
  <c r="E37" i="1" s="1"/>
  <c r="F37" i="1" s="1"/>
  <c r="G37" i="1" s="1"/>
  <c r="D38" i="1"/>
  <c r="E38" i="1" s="1"/>
  <c r="F38" i="1" s="1"/>
  <c r="G38" i="1" s="1"/>
  <c r="D39" i="1"/>
  <c r="E39" i="1" s="1"/>
  <c r="F39" i="1" s="1"/>
  <c r="G39" i="1" s="1"/>
  <c r="D40" i="1"/>
  <c r="E40" i="1" s="1"/>
  <c r="F40" i="1" s="1"/>
  <c r="G40" i="1" s="1"/>
  <c r="D41" i="1"/>
  <c r="D42" i="1"/>
  <c r="E42" i="1" s="1"/>
  <c r="F42" i="1" s="1"/>
  <c r="G42" i="1" s="1"/>
  <c r="D43" i="1"/>
  <c r="E43" i="1" s="1"/>
  <c r="F43" i="1" s="1"/>
  <c r="G43" i="1" s="1"/>
  <c r="D46" i="1"/>
  <c r="E46" i="1" s="1"/>
  <c r="F46" i="1" s="1"/>
  <c r="G46" i="1" s="1"/>
  <c r="D47" i="1"/>
  <c r="E47" i="1" s="1"/>
  <c r="F47" i="1" s="1"/>
  <c r="G47" i="1" s="1"/>
  <c r="D48" i="1"/>
  <c r="E48" i="1" s="1"/>
  <c r="F48" i="1" s="1"/>
  <c r="G48" i="1" s="1"/>
  <c r="D3" i="1"/>
  <c r="E3" i="1" s="1"/>
  <c r="F3" i="1" s="1"/>
  <c r="G3" i="1" s="1"/>
</calcChain>
</file>

<file path=xl/sharedStrings.xml><?xml version="1.0" encoding="utf-8"?>
<sst xmlns="http://schemas.openxmlformats.org/spreadsheetml/2006/main" count="108" uniqueCount="78">
  <si>
    <t>בית ארי</t>
  </si>
  <si>
    <t>בית גיטה</t>
  </si>
  <si>
    <t>בית דורן</t>
  </si>
  <si>
    <t>בית האמת</t>
  </si>
  <si>
    <t>בית יורי</t>
  </si>
  <si>
    <t>בית נחמיה</t>
  </si>
  <si>
    <t>וולרו גדול</t>
  </si>
  <si>
    <t>וולרו קטן</t>
  </si>
  <si>
    <t>חושן</t>
  </si>
  <si>
    <t>פרחים</t>
  </si>
  <si>
    <t>אשכול גיא</t>
  </si>
  <si>
    <t>אל עומר</t>
  </si>
  <si>
    <t>בית הצלם</t>
  </si>
  <si>
    <t>דנון</t>
  </si>
  <si>
    <t>ויטנברג</t>
  </si>
  <si>
    <t>חזון יחזקאל</t>
  </si>
  <si>
    <t>מקד"ץ</t>
  </si>
  <si>
    <t>עטרת כהנים</t>
  </si>
  <si>
    <t>בית גבריאל</t>
  </si>
  <si>
    <t>בית ברוך</t>
  </si>
  <si>
    <t>גגות גליציה</t>
  </si>
  <si>
    <t>נאות דוד</t>
  </si>
  <si>
    <t>נתיב אריה</t>
  </si>
  <si>
    <t>בית רעות</t>
  </si>
  <si>
    <t>שלשלת</t>
  </si>
  <si>
    <t>מעלות</t>
  </si>
  <si>
    <t>אשכול חלדיה</t>
  </si>
  <si>
    <t>בית דיסקין</t>
  </si>
  <si>
    <t>בית חזון</t>
  </si>
  <si>
    <t>בית מערבים</t>
  </si>
  <si>
    <t>גליציה קטנה</t>
  </si>
  <si>
    <t>בית שכטר</t>
  </si>
  <si>
    <t>בית ראובן</t>
  </si>
  <si>
    <t>חשמונאים</t>
  </si>
  <si>
    <t>ראנד</t>
  </si>
  <si>
    <t>רייסין</t>
  </si>
  <si>
    <t>אחים שרה</t>
  </si>
  <si>
    <t>מעלות דוד</t>
  </si>
  <si>
    <t>קרדו</t>
  </si>
  <si>
    <t>משטרת קישלה</t>
  </si>
  <si>
    <t>משטרת הרוסים</t>
  </si>
  <si>
    <t>אשכול הפרחים</t>
  </si>
  <si>
    <t>אשכול מערבי</t>
  </si>
  <si>
    <t>רכס ומוקדים</t>
  </si>
  <si>
    <t>צריכת חשמל (W)</t>
  </si>
  <si>
    <t>מוקד מעלה זיתים</t>
  </si>
  <si>
    <t>קוטש</t>
  </si>
  <si>
    <t>ליום</t>
  </si>
  <si>
    <t>לחודש</t>
  </si>
  <si>
    <t>לשעה</t>
  </si>
  <si>
    <t xml:space="preserve">סה"כ </t>
  </si>
  <si>
    <t>עיר דוד</t>
  </si>
  <si>
    <t>אדרת</t>
  </si>
  <si>
    <t>בית הזכוכית</t>
  </si>
  <si>
    <t>בית ענר</t>
  </si>
  <si>
    <t>בת שבע</t>
  </si>
  <si>
    <t>דבורה חנה</t>
  </si>
  <si>
    <t>זאבי ועמנואל</t>
  </si>
  <si>
    <t>זכריה</t>
  </si>
  <si>
    <t>חבר</t>
  </si>
  <si>
    <t>חוני</t>
  </si>
  <si>
    <t>חורש</t>
  </si>
  <si>
    <t>חירות</t>
  </si>
  <si>
    <t xml:space="preserve">מוקד טירה </t>
  </si>
  <si>
    <t>כתר ואליה</t>
  </si>
  <si>
    <t>לבנון</t>
  </si>
  <si>
    <t>מיוחס</t>
  </si>
  <si>
    <t>מילוא</t>
  </si>
  <si>
    <t>מלאכי עמוס מור</t>
  </si>
  <si>
    <t>נווה מדבר</t>
  </si>
  <si>
    <t>עוז</t>
  </si>
  <si>
    <t>עשור</t>
  </si>
  <si>
    <t>צדק</t>
  </si>
  <si>
    <t>צופה</t>
  </si>
  <si>
    <t>קטורת</t>
  </si>
  <si>
    <t>בית הרימון</t>
  </si>
  <si>
    <t>שלח</t>
  </si>
  <si>
    <t>תמר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</si>
</sst>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₪&quot;\ #,##0.00"/>
  </numFmts>
  <fonts count="6" x14ac:knownFonts="1">
    <font>
      <sz val="11"/>
      <color theme="1"/>
      <name val="Arial"/>
      <family val="2"/>
      <charset val="177"/>
      <scheme val="minor"/>
    </font>
    <font>
      <b/>
      <sz val="14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sz val="16"/>
      <color theme="1"/>
      <name val="Arial"/>
      <family val="2"/>
      <charset val="177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1" xfId="0" applyBorder="1"/>
    <xf numFmtId="0" fontId="2" fillId="0" borderId="0" xfId="0" applyFont="1"/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2" fillId="0" borderId="1" xfId="0" applyFont="1" applyBorder="1"/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/>
    <xf numFmtId="164" fontId="0" fillId="0" borderId="0" xfId="0" applyNumberFormat="1"/>
    <xf numFmtId="0" fontId="4" fillId="0" borderId="5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164" fontId="0" fillId="0" borderId="1" xfId="0" applyNumberFormat="1" applyBorder="1"/>
    <xf numFmtId="164" fontId="2" fillId="0" borderId="1" xfId="0" applyNumberFormat="1" applyFont="1" applyBorder="1"/>
    <xf numFmtId="0" fontId="5" fillId="0" borderId="1" xfId="0" applyFont="1" applyBorder="1"/>
    <xf numFmtId="164" fontId="5" fillId="0" borderId="1" xfId="0" applyNumberFormat="1" applyFont="1" applyBorder="1"/>
    <xf numFmtId="0" fontId="1" fillId="0" borderId="8" xfId="0" applyFont="1" applyBorder="1" applyAlignment="1">
      <alignment horizontal="center" vertical="center"/>
    </xf>
    <xf numFmtId="0" fontId="2" fillId="0" borderId="2" xfId="0" applyFont="1" applyBorder="1"/>
    <xf numFmtId="164" fontId="2" fillId="0" borderId="2" xfId="0" applyNumberFormat="1" applyFont="1" applyBorder="1"/>
    <xf numFmtId="0" fontId="4" fillId="0" borderId="4" xfId="0" applyFont="1" applyBorder="1" applyAlignment="1">
      <alignment horizontal="center"/>
    </xf>
    <xf numFmtId="0" fontId="5" fillId="0" borderId="4" xfId="0" applyFont="1" applyBorder="1"/>
    <xf numFmtId="164" fontId="5" fillId="0" borderId="4" xfId="0" applyNumberFormat="1" applyFont="1" applyBorder="1"/>
    <xf numFmtId="0" fontId="2" fillId="0" borderId="1" xfId="0" applyFont="1" applyBorder="1" applyAlignment="1">
      <alignment horizontal="center"/>
    </xf>
    <xf numFmtId="0" fontId="1" fillId="3" borderId="0" xfId="0" applyFont="1" applyFill="1"/>
    <xf numFmtId="0" fontId="0" fillId="0" borderId="5" xfId="0" applyBorder="1"/>
    <xf numFmtId="0" fontId="1" fillId="3" borderId="5" xfId="0" applyFont="1" applyFill="1" applyBorder="1" applyAlignment="1">
      <alignment horizontal="center"/>
    </xf>
    <xf numFmtId="0" fontId="1" fillId="2" borderId="7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228619-EFBB-4348-A805-45789D5F47BC}">
  <dimension ref="A1:H29"/>
  <sheetViews>
    <sheetView rightToLeft="1" zoomScale="70" zoomScaleNormal="70" workbookViewId="0">
      <selection activeCell="I19" sqref="I19"/>
    </sheetView>
  </sheetViews>
  <sheetFormatPr defaultRowHeight="14.25" x14ac:dyDescent="0.2"/>
  <cols>
    <col min="1" max="1" width="9.375" bestFit="1" customWidth="1"/>
    <col min="2" max="2" width="20.25" bestFit="1" customWidth="1"/>
    <col min="3" max="3" width="22.75" customWidth="1"/>
    <col min="4" max="4" width="9.375" bestFit="1" customWidth="1"/>
    <col min="5" max="5" width="13.875" style="11" customWidth="1"/>
    <col min="6" max="6" width="11.75" style="11" bestFit="1" customWidth="1"/>
    <col min="7" max="7" width="14" bestFit="1" customWidth="1"/>
  </cols>
  <sheetData>
    <row r="1" spans="1:7" ht="18" x14ac:dyDescent="0.25">
      <c r="A1" s="33" t="s">
        <v>51</v>
      </c>
      <c r="B1" s="33"/>
      <c r="C1" s="7"/>
      <c r="D1" s="7"/>
      <c r="E1" s="15"/>
      <c r="F1" s="15"/>
      <c r="G1" s="15"/>
    </row>
    <row r="2" spans="1:7" ht="20.25" x14ac:dyDescent="0.3">
      <c r="A2" s="3"/>
      <c r="B2" s="34"/>
      <c r="C2" s="9" t="s">
        <v>44</v>
      </c>
      <c r="D2" s="16" t="s">
        <v>46</v>
      </c>
      <c r="E2" s="17" t="s">
        <v>49</v>
      </c>
      <c r="F2" s="17" t="s">
        <v>47</v>
      </c>
      <c r="G2" s="16" t="s">
        <v>48</v>
      </c>
    </row>
    <row r="3" spans="1:7" ht="18" x14ac:dyDescent="0.25">
      <c r="A3" s="3">
        <v>37</v>
      </c>
      <c r="B3" s="13" t="s">
        <v>52</v>
      </c>
      <c r="C3" s="7">
        <v>1176</v>
      </c>
      <c r="D3" s="7">
        <f t="shared" ref="D3:D28" si="0">C3/1000</f>
        <v>1.1759999999999999</v>
      </c>
      <c r="E3" s="15">
        <f t="shared" ref="E3:E28" si="1">D3*0.566</f>
        <v>0.66561599999999987</v>
      </c>
      <c r="F3" s="15">
        <f t="shared" ref="F3:F28" si="2">E3*24</f>
        <v>15.974783999999996</v>
      </c>
      <c r="G3" s="15">
        <f t="shared" ref="G3:G28" si="3">F3*30</f>
        <v>479.24351999999988</v>
      </c>
    </row>
    <row r="4" spans="1:7" ht="18" x14ac:dyDescent="0.25">
      <c r="A4" s="3">
        <v>38</v>
      </c>
      <c r="B4" s="13" t="s">
        <v>53</v>
      </c>
      <c r="C4" s="7">
        <v>421</v>
      </c>
      <c r="D4" s="7">
        <f t="shared" si="0"/>
        <v>0.42099999999999999</v>
      </c>
      <c r="E4" s="15">
        <f t="shared" si="1"/>
        <v>0.23828599999999997</v>
      </c>
      <c r="F4" s="15">
        <f t="shared" si="2"/>
        <v>5.7188639999999991</v>
      </c>
      <c r="G4" s="15">
        <f t="shared" si="3"/>
        <v>171.56591999999998</v>
      </c>
    </row>
    <row r="5" spans="1:7" ht="18" x14ac:dyDescent="0.25">
      <c r="A5" s="3">
        <v>39</v>
      </c>
      <c r="B5" s="13" t="s">
        <v>54</v>
      </c>
      <c r="C5" s="7">
        <v>327</v>
      </c>
      <c r="D5" s="7">
        <f t="shared" si="0"/>
        <v>0.32700000000000001</v>
      </c>
      <c r="E5" s="15">
        <f t="shared" si="1"/>
        <v>0.185082</v>
      </c>
      <c r="F5" s="15">
        <f t="shared" si="2"/>
        <v>4.4419680000000001</v>
      </c>
      <c r="G5" s="15">
        <f t="shared" si="3"/>
        <v>133.25904</v>
      </c>
    </row>
    <row r="6" spans="1:7" ht="18" x14ac:dyDescent="0.25">
      <c r="A6" s="3">
        <v>40</v>
      </c>
      <c r="B6" s="13" t="s">
        <v>55</v>
      </c>
      <c r="C6" s="7">
        <v>345</v>
      </c>
      <c r="D6" s="7">
        <f t="shared" si="0"/>
        <v>0.34499999999999997</v>
      </c>
      <c r="E6" s="15">
        <f t="shared" si="1"/>
        <v>0.19526999999999997</v>
      </c>
      <c r="F6" s="15">
        <f t="shared" si="2"/>
        <v>4.6864799999999995</v>
      </c>
      <c r="G6" s="15">
        <f t="shared" si="3"/>
        <v>140.59439999999998</v>
      </c>
    </row>
    <row r="7" spans="1:7" ht="18" x14ac:dyDescent="0.25">
      <c r="A7" s="3">
        <v>41</v>
      </c>
      <c r="B7" s="13" t="s">
        <v>56</v>
      </c>
      <c r="C7" s="7">
        <v>365</v>
      </c>
      <c r="D7" s="7">
        <f t="shared" si="0"/>
        <v>0.36499999999999999</v>
      </c>
      <c r="E7" s="15">
        <f t="shared" si="1"/>
        <v>0.20658999999999997</v>
      </c>
      <c r="F7" s="15">
        <f t="shared" si="2"/>
        <v>4.9581599999999995</v>
      </c>
      <c r="G7" s="15">
        <f t="shared" si="3"/>
        <v>148.7448</v>
      </c>
    </row>
    <row r="8" spans="1:7" ht="18" x14ac:dyDescent="0.25">
      <c r="A8" s="3">
        <v>42</v>
      </c>
      <c r="B8" s="13" t="s">
        <v>57</v>
      </c>
      <c r="C8" s="7">
        <v>760</v>
      </c>
      <c r="D8" s="7">
        <f t="shared" si="0"/>
        <v>0.76</v>
      </c>
      <c r="E8" s="15">
        <f t="shared" si="1"/>
        <v>0.43015999999999999</v>
      </c>
      <c r="F8" s="15">
        <f t="shared" si="2"/>
        <v>10.323840000000001</v>
      </c>
      <c r="G8" s="15">
        <f t="shared" si="3"/>
        <v>309.71520000000004</v>
      </c>
    </row>
    <row r="9" spans="1:7" ht="18" x14ac:dyDescent="0.25">
      <c r="A9" s="3">
        <v>43</v>
      </c>
      <c r="B9" s="13" t="s">
        <v>58</v>
      </c>
      <c r="C9" s="7">
        <v>348</v>
      </c>
      <c r="D9" s="7">
        <f t="shared" si="0"/>
        <v>0.34799999999999998</v>
      </c>
      <c r="E9" s="15">
        <f t="shared" si="1"/>
        <v>0.19696799999999998</v>
      </c>
      <c r="F9" s="15">
        <f t="shared" si="2"/>
        <v>4.727231999999999</v>
      </c>
      <c r="G9" s="15">
        <f t="shared" si="3"/>
        <v>141.81695999999997</v>
      </c>
    </row>
    <row r="10" spans="1:7" ht="18" x14ac:dyDescent="0.25">
      <c r="A10" s="3">
        <v>44</v>
      </c>
      <c r="B10" s="13" t="s">
        <v>59</v>
      </c>
      <c r="C10" s="7">
        <v>371</v>
      </c>
      <c r="D10" s="7">
        <f t="shared" si="0"/>
        <v>0.371</v>
      </c>
      <c r="E10" s="15">
        <f t="shared" si="1"/>
        <v>0.20998599999999998</v>
      </c>
      <c r="F10" s="15">
        <f t="shared" si="2"/>
        <v>5.0396639999999993</v>
      </c>
      <c r="G10" s="15">
        <f t="shared" si="3"/>
        <v>151.18991999999997</v>
      </c>
    </row>
    <row r="11" spans="1:7" ht="18" x14ac:dyDescent="0.25">
      <c r="A11" s="3">
        <v>45</v>
      </c>
      <c r="B11" s="13" t="s">
        <v>60</v>
      </c>
      <c r="C11" s="7">
        <v>357</v>
      </c>
      <c r="D11" s="7">
        <f t="shared" si="0"/>
        <v>0.35699999999999998</v>
      </c>
      <c r="E11" s="15">
        <f t="shared" si="1"/>
        <v>0.20206199999999996</v>
      </c>
      <c r="F11" s="15">
        <f t="shared" si="2"/>
        <v>4.8494879999999991</v>
      </c>
      <c r="G11" s="15">
        <f t="shared" si="3"/>
        <v>145.48463999999998</v>
      </c>
    </row>
    <row r="12" spans="1:7" ht="18" x14ac:dyDescent="0.25">
      <c r="A12" s="3">
        <v>46</v>
      </c>
      <c r="B12" s="13" t="s">
        <v>61</v>
      </c>
      <c r="C12" s="7">
        <v>371</v>
      </c>
      <c r="D12" s="7">
        <f t="shared" si="0"/>
        <v>0.371</v>
      </c>
      <c r="E12" s="15">
        <f t="shared" si="1"/>
        <v>0.20998599999999998</v>
      </c>
      <c r="F12" s="15">
        <f t="shared" si="2"/>
        <v>5.0396639999999993</v>
      </c>
      <c r="G12" s="15">
        <f t="shared" si="3"/>
        <v>151.18991999999997</v>
      </c>
    </row>
    <row r="13" spans="1:7" ht="18" x14ac:dyDescent="0.25">
      <c r="A13" s="3">
        <v>47</v>
      </c>
      <c r="B13" s="13" t="s">
        <v>62</v>
      </c>
      <c r="C13" s="7">
        <v>343</v>
      </c>
      <c r="D13" s="7">
        <f t="shared" si="0"/>
        <v>0.34300000000000003</v>
      </c>
      <c r="E13" s="15">
        <f t="shared" si="1"/>
        <v>0.19413800000000001</v>
      </c>
      <c r="F13" s="15">
        <f t="shared" si="2"/>
        <v>4.6593119999999999</v>
      </c>
      <c r="G13" s="15">
        <f t="shared" si="3"/>
        <v>139.77936</v>
      </c>
    </row>
    <row r="14" spans="1:7" ht="18" x14ac:dyDescent="0.25">
      <c r="A14" s="3">
        <v>48</v>
      </c>
      <c r="B14" s="13" t="s">
        <v>63</v>
      </c>
      <c r="C14" s="7">
        <v>8862</v>
      </c>
      <c r="D14" s="7">
        <f t="shared" si="0"/>
        <v>8.8620000000000001</v>
      </c>
      <c r="E14" s="15">
        <f t="shared" si="1"/>
        <v>5.015892</v>
      </c>
      <c r="F14" s="15">
        <f t="shared" si="2"/>
        <v>120.38140799999999</v>
      </c>
      <c r="G14" s="15">
        <f t="shared" si="3"/>
        <v>3611.4422399999999</v>
      </c>
    </row>
    <row r="15" spans="1:7" ht="18" x14ac:dyDescent="0.25">
      <c r="A15" s="3">
        <v>49</v>
      </c>
      <c r="B15" s="13" t="s">
        <v>64</v>
      </c>
      <c r="C15" s="7">
        <v>412</v>
      </c>
      <c r="D15" s="7">
        <f t="shared" si="0"/>
        <v>0.41199999999999998</v>
      </c>
      <c r="E15" s="15">
        <f t="shared" si="1"/>
        <v>0.23319199999999995</v>
      </c>
      <c r="F15" s="15">
        <f t="shared" si="2"/>
        <v>5.5966079999999989</v>
      </c>
      <c r="G15" s="15">
        <f t="shared" si="3"/>
        <v>167.89823999999996</v>
      </c>
    </row>
    <row r="16" spans="1:7" ht="18" x14ac:dyDescent="0.25">
      <c r="A16" s="3">
        <v>50</v>
      </c>
      <c r="B16" s="13" t="s">
        <v>65</v>
      </c>
      <c r="C16" s="7">
        <v>444</v>
      </c>
      <c r="D16" s="7">
        <f t="shared" si="0"/>
        <v>0.44400000000000001</v>
      </c>
      <c r="E16" s="15">
        <f t="shared" si="1"/>
        <v>0.25130399999999997</v>
      </c>
      <c r="F16" s="15">
        <f t="shared" si="2"/>
        <v>6.0312959999999993</v>
      </c>
      <c r="G16" s="15">
        <f t="shared" si="3"/>
        <v>180.93887999999998</v>
      </c>
    </row>
    <row r="17" spans="1:8" ht="18" x14ac:dyDescent="0.25">
      <c r="A17" s="3">
        <v>51</v>
      </c>
      <c r="B17" s="13" t="s">
        <v>66</v>
      </c>
      <c r="C17" s="7">
        <v>663</v>
      </c>
      <c r="D17" s="7">
        <f t="shared" si="0"/>
        <v>0.66300000000000003</v>
      </c>
      <c r="E17" s="15">
        <f t="shared" si="1"/>
        <v>0.37525799999999998</v>
      </c>
      <c r="F17" s="15">
        <f t="shared" si="2"/>
        <v>9.0061919999999986</v>
      </c>
      <c r="G17" s="15">
        <f t="shared" si="3"/>
        <v>270.18575999999996</v>
      </c>
    </row>
    <row r="18" spans="1:8" ht="18" x14ac:dyDescent="0.25">
      <c r="A18" s="3">
        <v>52</v>
      </c>
      <c r="B18" s="13" t="s">
        <v>67</v>
      </c>
      <c r="C18" s="7">
        <v>436</v>
      </c>
      <c r="D18" s="7">
        <f t="shared" si="0"/>
        <v>0.436</v>
      </c>
      <c r="E18" s="15">
        <f t="shared" si="1"/>
        <v>0.24677599999999997</v>
      </c>
      <c r="F18" s="15">
        <f t="shared" si="2"/>
        <v>5.922623999999999</v>
      </c>
      <c r="G18" s="15">
        <f t="shared" si="3"/>
        <v>177.67871999999997</v>
      </c>
    </row>
    <row r="19" spans="1:8" ht="18" x14ac:dyDescent="0.25">
      <c r="A19" s="3">
        <v>53</v>
      </c>
      <c r="B19" s="13" t="s">
        <v>68</v>
      </c>
      <c r="C19" s="7">
        <v>699</v>
      </c>
      <c r="D19" s="7">
        <f t="shared" si="0"/>
        <v>0.69899999999999995</v>
      </c>
      <c r="E19" s="15">
        <f t="shared" si="1"/>
        <v>0.39563399999999993</v>
      </c>
      <c r="F19" s="15">
        <f t="shared" si="2"/>
        <v>9.4952159999999992</v>
      </c>
      <c r="G19" s="15">
        <f t="shared" si="3"/>
        <v>284.85647999999998</v>
      </c>
    </row>
    <row r="20" spans="1:8" ht="18" x14ac:dyDescent="0.25">
      <c r="A20" s="3">
        <v>54</v>
      </c>
      <c r="B20" s="13" t="s">
        <v>69</v>
      </c>
      <c r="C20" s="7">
        <v>305</v>
      </c>
      <c r="D20" s="7">
        <f t="shared" si="0"/>
        <v>0.30499999999999999</v>
      </c>
      <c r="E20" s="15">
        <f t="shared" si="1"/>
        <v>0.17262999999999998</v>
      </c>
      <c r="F20" s="15">
        <f t="shared" si="2"/>
        <v>4.1431199999999997</v>
      </c>
      <c r="G20" s="15">
        <f t="shared" si="3"/>
        <v>124.2936</v>
      </c>
    </row>
    <row r="21" spans="1:8" ht="18" x14ac:dyDescent="0.25">
      <c r="A21" s="3">
        <v>55</v>
      </c>
      <c r="B21" s="13" t="s">
        <v>70</v>
      </c>
      <c r="C21" s="7">
        <v>312</v>
      </c>
      <c r="D21" s="7">
        <f t="shared" si="0"/>
        <v>0.312</v>
      </c>
      <c r="E21" s="15">
        <f t="shared" si="1"/>
        <v>0.17659199999999997</v>
      </c>
      <c r="F21" s="15">
        <f t="shared" si="2"/>
        <v>4.2382079999999993</v>
      </c>
      <c r="G21" s="15">
        <f t="shared" si="3"/>
        <v>127.14623999999998</v>
      </c>
    </row>
    <row r="22" spans="1:8" ht="18" x14ac:dyDescent="0.25">
      <c r="A22" s="3">
        <v>56</v>
      </c>
      <c r="B22" s="13" t="s">
        <v>71</v>
      </c>
      <c r="C22" s="7">
        <v>611</v>
      </c>
      <c r="D22" s="7">
        <f t="shared" si="0"/>
        <v>0.61099999999999999</v>
      </c>
      <c r="E22" s="15">
        <f t="shared" si="1"/>
        <v>0.34582599999999997</v>
      </c>
      <c r="F22" s="15">
        <f t="shared" si="2"/>
        <v>8.2998239999999992</v>
      </c>
      <c r="G22" s="15">
        <f t="shared" si="3"/>
        <v>248.99471999999997</v>
      </c>
    </row>
    <row r="23" spans="1:8" ht="18" x14ac:dyDescent="0.25">
      <c r="A23" s="3">
        <v>57</v>
      </c>
      <c r="B23" s="13" t="s">
        <v>72</v>
      </c>
      <c r="C23" s="7">
        <v>346</v>
      </c>
      <c r="D23" s="7">
        <f t="shared" si="0"/>
        <v>0.34599999999999997</v>
      </c>
      <c r="E23" s="15">
        <f t="shared" si="1"/>
        <v>0.19583599999999995</v>
      </c>
      <c r="F23" s="15">
        <f t="shared" si="2"/>
        <v>4.7000639999999994</v>
      </c>
      <c r="G23" s="15">
        <f t="shared" si="3"/>
        <v>141.00191999999998</v>
      </c>
    </row>
    <row r="24" spans="1:8" ht="18" x14ac:dyDescent="0.25">
      <c r="A24" s="3">
        <v>58</v>
      </c>
      <c r="B24" s="13" t="s">
        <v>73</v>
      </c>
      <c r="C24" s="7">
        <v>869</v>
      </c>
      <c r="D24" s="7">
        <f t="shared" si="0"/>
        <v>0.86899999999999999</v>
      </c>
      <c r="E24" s="15">
        <f t="shared" si="1"/>
        <v>0.49185399999999996</v>
      </c>
      <c r="F24" s="15">
        <f t="shared" si="2"/>
        <v>11.804495999999999</v>
      </c>
      <c r="G24" s="15">
        <f t="shared" si="3"/>
        <v>354.13487999999995</v>
      </c>
    </row>
    <row r="25" spans="1:8" ht="18" x14ac:dyDescent="0.25">
      <c r="A25" s="3">
        <v>59</v>
      </c>
      <c r="B25" s="13" t="s">
        <v>74</v>
      </c>
      <c r="C25" s="7">
        <v>330</v>
      </c>
      <c r="D25" s="7">
        <f t="shared" si="0"/>
        <v>0.33</v>
      </c>
      <c r="E25" s="15">
        <f t="shared" si="1"/>
        <v>0.18678</v>
      </c>
      <c r="F25" s="15">
        <f t="shared" si="2"/>
        <v>4.4827200000000005</v>
      </c>
      <c r="G25" s="15">
        <f t="shared" si="3"/>
        <v>134.48160000000001</v>
      </c>
    </row>
    <row r="26" spans="1:8" ht="18" x14ac:dyDescent="0.25">
      <c r="A26" s="3">
        <v>60</v>
      </c>
      <c r="B26" s="13" t="s">
        <v>75</v>
      </c>
      <c r="C26" s="7">
        <v>300</v>
      </c>
      <c r="D26" s="7">
        <f t="shared" si="0"/>
        <v>0.3</v>
      </c>
      <c r="E26" s="15">
        <f t="shared" si="1"/>
        <v>0.16979999999999998</v>
      </c>
      <c r="F26" s="15">
        <f t="shared" si="2"/>
        <v>4.0751999999999997</v>
      </c>
      <c r="G26" s="15">
        <f t="shared" si="3"/>
        <v>122.25599999999999</v>
      </c>
    </row>
    <row r="27" spans="1:8" ht="18" x14ac:dyDescent="0.25">
      <c r="A27" s="3">
        <v>61</v>
      </c>
      <c r="B27" s="13" t="s">
        <v>76</v>
      </c>
      <c r="C27" s="7">
        <v>293</v>
      </c>
      <c r="D27" s="7">
        <f t="shared" si="0"/>
        <v>0.29299999999999998</v>
      </c>
      <c r="E27" s="15">
        <f t="shared" si="1"/>
        <v>0.16583799999999999</v>
      </c>
      <c r="F27" s="15">
        <f t="shared" si="2"/>
        <v>3.9801119999999997</v>
      </c>
      <c r="G27" s="15">
        <f t="shared" si="3"/>
        <v>119.40335999999999</v>
      </c>
    </row>
    <row r="28" spans="1:8" ht="18" x14ac:dyDescent="0.25">
      <c r="A28" s="3">
        <v>62</v>
      </c>
      <c r="B28" s="13" t="s">
        <v>77</v>
      </c>
      <c r="C28" s="7">
        <v>362</v>
      </c>
      <c r="D28" s="7">
        <f t="shared" si="0"/>
        <v>0.36199999999999999</v>
      </c>
      <c r="E28" s="15">
        <f t="shared" si="1"/>
        <v>0.20489199999999996</v>
      </c>
      <c r="F28" s="15">
        <f t="shared" si="2"/>
        <v>4.9174079999999991</v>
      </c>
      <c r="G28" s="15">
        <f t="shared" si="3"/>
        <v>147.52223999999998</v>
      </c>
    </row>
    <row r="29" spans="1:8" ht="18" x14ac:dyDescent="0.25">
      <c r="H29" s="27" t="s">
        <v>50</v>
      </c>
    </row>
  </sheetData>
  <mergeCells count="1">
    <mergeCell ref="A1:B1"/>
  </mergeCells>
  <pageMargins left="0.7" right="0.7" top="0.75" bottom="0.75" header="0.3" footer="0.3"/>
  <pageSetup paperSize="9" scale="68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30308C-4348-422B-A5AE-21BD0E50544C}">
  <dimension ref="A1:H52"/>
  <sheetViews>
    <sheetView rightToLeft="1" tabSelected="1" zoomScale="70" zoomScaleNormal="70" workbookViewId="0">
      <selection activeCell="J26" sqref="J26"/>
    </sheetView>
  </sheetViews>
  <sheetFormatPr defaultRowHeight="14.25" x14ac:dyDescent="0.2"/>
  <cols>
    <col min="1" max="1" width="9.375" bestFit="1" customWidth="1"/>
    <col min="2" max="2" width="20.25" bestFit="1" customWidth="1"/>
    <col min="3" max="3" width="22.75" customWidth="1"/>
    <col min="4" max="4" width="9.375" bestFit="1" customWidth="1"/>
    <col min="5" max="5" width="13.875" style="11" customWidth="1"/>
    <col min="6" max="6" width="11.75" style="11" bestFit="1" customWidth="1"/>
    <col min="7" max="7" width="14" bestFit="1" customWidth="1"/>
  </cols>
  <sheetData>
    <row r="1" spans="1:8" ht="20.25" x14ac:dyDescent="0.3">
      <c r="A1" s="32" t="s">
        <v>41</v>
      </c>
      <c r="B1" s="32"/>
      <c r="C1" s="9" t="s">
        <v>44</v>
      </c>
      <c r="D1" s="16" t="s">
        <v>46</v>
      </c>
      <c r="E1" s="17" t="s">
        <v>49</v>
      </c>
      <c r="F1" s="17" t="s">
        <v>47</v>
      </c>
      <c r="G1" s="16" t="s">
        <v>48</v>
      </c>
    </row>
    <row r="2" spans="1:8" ht="20.25" x14ac:dyDescent="0.3">
      <c r="A2" s="8"/>
      <c r="B2" s="12"/>
      <c r="C2" s="10"/>
      <c r="D2" s="1"/>
      <c r="E2" s="14"/>
      <c r="F2" s="14"/>
      <c r="G2" s="1"/>
    </row>
    <row r="3" spans="1:8" ht="18" x14ac:dyDescent="0.25">
      <c r="A3" s="3">
        <v>1</v>
      </c>
      <c r="B3" s="13" t="s">
        <v>0</v>
      </c>
      <c r="C3" s="7">
        <v>321</v>
      </c>
      <c r="D3" s="7">
        <f>C3/1000</f>
        <v>0.32100000000000001</v>
      </c>
      <c r="E3" s="15">
        <f>D3*0.566</f>
        <v>0.18168599999999999</v>
      </c>
      <c r="F3" s="15">
        <f>E3*24</f>
        <v>4.3604639999999995</v>
      </c>
      <c r="G3" s="15">
        <f>F3*30</f>
        <v>130.81392</v>
      </c>
    </row>
    <row r="4" spans="1:8" ht="18" x14ac:dyDescent="0.25">
      <c r="A4" s="3">
        <v>2</v>
      </c>
      <c r="B4" s="13" t="s">
        <v>1</v>
      </c>
      <c r="C4" s="7">
        <v>381</v>
      </c>
      <c r="D4" s="7">
        <f t="shared" ref="D4:D48" si="0">C4/1000</f>
        <v>0.38100000000000001</v>
      </c>
      <c r="E4" s="15">
        <f t="shared" ref="E4:E48" si="1">D4*0.566</f>
        <v>0.21564599999999998</v>
      </c>
      <c r="F4" s="15">
        <f t="shared" ref="F4:F48" si="2">E4*24</f>
        <v>5.1755039999999992</v>
      </c>
      <c r="G4" s="15">
        <f>F4*30</f>
        <v>155.26511999999997</v>
      </c>
    </row>
    <row r="5" spans="1:8" ht="18" x14ac:dyDescent="0.25">
      <c r="A5" s="3">
        <v>3</v>
      </c>
      <c r="B5" s="13" t="s">
        <v>2</v>
      </c>
      <c r="C5" s="7">
        <v>259</v>
      </c>
      <c r="D5" s="7">
        <f t="shared" si="0"/>
        <v>0.25900000000000001</v>
      </c>
      <c r="E5" s="15">
        <f t="shared" si="1"/>
        <v>0.146594</v>
      </c>
      <c r="F5" s="15">
        <f t="shared" si="2"/>
        <v>3.518256</v>
      </c>
      <c r="G5" s="15">
        <f t="shared" ref="G5:G48" si="3">F5*30</f>
        <v>105.54768</v>
      </c>
    </row>
    <row r="6" spans="1:8" ht="18" x14ac:dyDescent="0.25">
      <c r="A6" s="3">
        <v>4</v>
      </c>
      <c r="B6" s="13" t="s">
        <v>3</v>
      </c>
      <c r="C6" s="7">
        <v>389</v>
      </c>
      <c r="D6" s="7">
        <f t="shared" si="0"/>
        <v>0.38900000000000001</v>
      </c>
      <c r="E6" s="15">
        <f t="shared" si="1"/>
        <v>0.22017399999999998</v>
      </c>
      <c r="F6" s="15">
        <f t="shared" si="2"/>
        <v>5.2841759999999995</v>
      </c>
      <c r="G6" s="15">
        <f t="shared" si="3"/>
        <v>158.52527999999998</v>
      </c>
    </row>
    <row r="7" spans="1:8" ht="18" x14ac:dyDescent="0.25">
      <c r="A7" s="3">
        <v>5</v>
      </c>
      <c r="B7" s="13" t="s">
        <v>4</v>
      </c>
      <c r="C7" s="7">
        <v>396</v>
      </c>
      <c r="D7" s="7">
        <f t="shared" si="0"/>
        <v>0.39600000000000002</v>
      </c>
      <c r="E7" s="15">
        <f t="shared" si="1"/>
        <v>0.224136</v>
      </c>
      <c r="F7" s="15">
        <f t="shared" si="2"/>
        <v>5.379264</v>
      </c>
      <c r="G7" s="15">
        <f t="shared" si="3"/>
        <v>161.37791999999999</v>
      </c>
    </row>
    <row r="8" spans="1:8" ht="18" x14ac:dyDescent="0.25">
      <c r="A8" s="3">
        <v>6</v>
      </c>
      <c r="B8" s="13" t="s">
        <v>5</v>
      </c>
      <c r="C8" s="7">
        <v>568</v>
      </c>
      <c r="D8" s="7">
        <f t="shared" si="0"/>
        <v>0.56799999999999995</v>
      </c>
      <c r="E8" s="15">
        <f t="shared" si="1"/>
        <v>0.32148799999999994</v>
      </c>
      <c r="F8" s="15">
        <f t="shared" si="2"/>
        <v>7.7157119999999981</v>
      </c>
      <c r="G8" s="15">
        <f t="shared" si="3"/>
        <v>231.47135999999995</v>
      </c>
    </row>
    <row r="9" spans="1:8" ht="18" x14ac:dyDescent="0.25">
      <c r="A9" s="3">
        <v>7</v>
      </c>
      <c r="B9" s="13" t="s">
        <v>6</v>
      </c>
      <c r="C9" s="7">
        <v>257</v>
      </c>
      <c r="D9" s="7">
        <f t="shared" si="0"/>
        <v>0.25700000000000001</v>
      </c>
      <c r="E9" s="15">
        <f t="shared" si="1"/>
        <v>0.14546199999999998</v>
      </c>
      <c r="F9" s="15">
        <f t="shared" si="2"/>
        <v>3.4910879999999995</v>
      </c>
      <c r="G9" s="15">
        <f t="shared" si="3"/>
        <v>104.73263999999999</v>
      </c>
    </row>
    <row r="10" spans="1:8" ht="18" x14ac:dyDescent="0.25">
      <c r="A10" s="3">
        <v>8</v>
      </c>
      <c r="B10" s="13" t="s">
        <v>7</v>
      </c>
      <c r="C10" s="7">
        <v>327</v>
      </c>
      <c r="D10" s="7">
        <f t="shared" si="0"/>
        <v>0.32700000000000001</v>
      </c>
      <c r="E10" s="15">
        <f t="shared" si="1"/>
        <v>0.185082</v>
      </c>
      <c r="F10" s="15">
        <f t="shared" si="2"/>
        <v>4.4419680000000001</v>
      </c>
      <c r="G10" s="15">
        <f t="shared" si="3"/>
        <v>133.25904</v>
      </c>
    </row>
    <row r="11" spans="1:8" ht="18" x14ac:dyDescent="0.25">
      <c r="A11" s="3">
        <v>9</v>
      </c>
      <c r="B11" s="13" t="s">
        <v>8</v>
      </c>
      <c r="C11" s="7">
        <v>351</v>
      </c>
      <c r="D11" s="7">
        <f t="shared" si="0"/>
        <v>0.35099999999999998</v>
      </c>
      <c r="E11" s="15">
        <f t="shared" si="1"/>
        <v>0.19866599999999998</v>
      </c>
      <c r="F11" s="15">
        <f t="shared" si="2"/>
        <v>4.7679839999999993</v>
      </c>
      <c r="G11" s="15">
        <f t="shared" si="3"/>
        <v>143.03951999999998</v>
      </c>
    </row>
    <row r="12" spans="1:8" ht="18" x14ac:dyDescent="0.25">
      <c r="A12" s="3">
        <v>10</v>
      </c>
      <c r="B12" s="13" t="s">
        <v>9</v>
      </c>
      <c r="C12" s="7">
        <v>4606</v>
      </c>
      <c r="D12" s="7">
        <f t="shared" si="0"/>
        <v>4.6059999999999999</v>
      </c>
      <c r="E12" s="15">
        <f t="shared" si="1"/>
        <v>2.6069959999999996</v>
      </c>
      <c r="F12" s="15">
        <f t="shared" si="2"/>
        <v>62.567903999999992</v>
      </c>
      <c r="G12" s="15">
        <f t="shared" si="3"/>
        <v>1877.0371199999997</v>
      </c>
    </row>
    <row r="13" spans="1:8" ht="18" x14ac:dyDescent="0.25">
      <c r="A13" s="4"/>
      <c r="B13" s="5"/>
      <c r="C13" s="7"/>
      <c r="D13" s="7"/>
      <c r="E13" s="15"/>
      <c r="F13" s="15"/>
      <c r="G13" s="15"/>
      <c r="H13" s="25" t="s">
        <v>50</v>
      </c>
    </row>
    <row r="14" spans="1:8" ht="20.25" x14ac:dyDescent="0.3">
      <c r="A14" s="33" t="s">
        <v>10</v>
      </c>
      <c r="B14" s="33"/>
      <c r="C14" s="9" t="s">
        <v>44</v>
      </c>
      <c r="D14" s="16" t="s">
        <v>46</v>
      </c>
      <c r="E14" s="17" t="s">
        <v>49</v>
      </c>
      <c r="F14" s="17" t="s">
        <v>47</v>
      </c>
      <c r="G14" s="16" t="s">
        <v>48</v>
      </c>
    </row>
    <row r="15" spans="1:8" ht="18" x14ac:dyDescent="0.25">
      <c r="A15" s="6"/>
      <c r="B15" s="18"/>
      <c r="C15" s="19"/>
      <c r="D15" s="19"/>
      <c r="E15" s="20"/>
      <c r="F15" s="20"/>
      <c r="G15" s="20"/>
    </row>
    <row r="16" spans="1:8" ht="18" x14ac:dyDescent="0.25">
      <c r="A16" s="3">
        <v>11</v>
      </c>
      <c r="B16" s="24" t="s">
        <v>11</v>
      </c>
      <c r="C16" s="7">
        <v>381</v>
      </c>
      <c r="D16" s="7">
        <f t="shared" si="0"/>
        <v>0.38100000000000001</v>
      </c>
      <c r="E16" s="15">
        <f t="shared" si="1"/>
        <v>0.21564599999999998</v>
      </c>
      <c r="F16" s="15">
        <f t="shared" si="2"/>
        <v>5.1755039999999992</v>
      </c>
      <c r="G16" s="15">
        <f t="shared" si="3"/>
        <v>155.26511999999997</v>
      </c>
      <c r="H16" s="26"/>
    </row>
    <row r="17" spans="1:8" ht="18" x14ac:dyDescent="0.25">
      <c r="A17" s="3">
        <v>12</v>
      </c>
      <c r="B17" s="24" t="s">
        <v>12</v>
      </c>
      <c r="C17" s="7">
        <v>390</v>
      </c>
      <c r="D17" s="7">
        <f t="shared" si="0"/>
        <v>0.39</v>
      </c>
      <c r="E17" s="15">
        <f t="shared" si="1"/>
        <v>0.22073999999999999</v>
      </c>
      <c r="F17" s="15">
        <f t="shared" si="2"/>
        <v>5.2977600000000002</v>
      </c>
      <c r="G17" s="15">
        <f t="shared" si="3"/>
        <v>158.93280000000001</v>
      </c>
      <c r="H17" s="26"/>
    </row>
    <row r="18" spans="1:8" ht="18" x14ac:dyDescent="0.25">
      <c r="A18" s="3">
        <v>13</v>
      </c>
      <c r="B18" s="24" t="s">
        <v>13</v>
      </c>
      <c r="C18" s="7">
        <v>431</v>
      </c>
      <c r="D18" s="7">
        <f t="shared" si="0"/>
        <v>0.43099999999999999</v>
      </c>
      <c r="E18" s="15">
        <f t="shared" si="1"/>
        <v>0.24394599999999997</v>
      </c>
      <c r="F18" s="15">
        <f t="shared" si="2"/>
        <v>5.854703999999999</v>
      </c>
      <c r="G18" s="15">
        <f t="shared" si="3"/>
        <v>175.64111999999997</v>
      </c>
      <c r="H18" s="26"/>
    </row>
    <row r="19" spans="1:8" ht="18" x14ac:dyDescent="0.25">
      <c r="A19" s="3">
        <v>14</v>
      </c>
      <c r="B19" s="24" t="s">
        <v>14</v>
      </c>
      <c r="C19" s="7">
        <v>4859</v>
      </c>
      <c r="D19" s="7">
        <f t="shared" si="0"/>
        <v>4.859</v>
      </c>
      <c r="E19" s="15">
        <f t="shared" si="1"/>
        <v>2.7501939999999996</v>
      </c>
      <c r="F19" s="15">
        <f t="shared" si="2"/>
        <v>66.004655999999983</v>
      </c>
      <c r="G19" s="15">
        <f t="shared" si="3"/>
        <v>1980.1396799999995</v>
      </c>
      <c r="H19" s="26"/>
    </row>
    <row r="20" spans="1:8" ht="18" x14ac:dyDescent="0.25">
      <c r="A20" s="3">
        <v>15</v>
      </c>
      <c r="B20" s="24" t="s">
        <v>15</v>
      </c>
      <c r="C20" s="7">
        <v>284</v>
      </c>
      <c r="D20" s="7">
        <f t="shared" si="0"/>
        <v>0.28399999999999997</v>
      </c>
      <c r="E20" s="15">
        <f t="shared" si="1"/>
        <v>0.16074399999999997</v>
      </c>
      <c r="F20" s="15">
        <f t="shared" si="2"/>
        <v>3.8578559999999991</v>
      </c>
      <c r="G20" s="15">
        <f t="shared" si="3"/>
        <v>115.73567999999997</v>
      </c>
      <c r="H20" s="26"/>
    </row>
    <row r="21" spans="1:8" ht="18" x14ac:dyDescent="0.25">
      <c r="A21" s="3">
        <v>16</v>
      </c>
      <c r="B21" s="24" t="s">
        <v>16</v>
      </c>
      <c r="C21" s="7">
        <v>300</v>
      </c>
      <c r="D21" s="7">
        <f t="shared" si="0"/>
        <v>0.3</v>
      </c>
      <c r="E21" s="15">
        <f t="shared" si="1"/>
        <v>0.16979999999999998</v>
      </c>
      <c r="F21" s="15">
        <f t="shared" si="2"/>
        <v>4.0751999999999997</v>
      </c>
      <c r="G21" s="15">
        <f t="shared" si="3"/>
        <v>122.25599999999999</v>
      </c>
      <c r="H21" s="26"/>
    </row>
    <row r="22" spans="1:8" ht="18" x14ac:dyDescent="0.25">
      <c r="A22" s="3">
        <v>17</v>
      </c>
      <c r="B22" s="24" t="s">
        <v>17</v>
      </c>
      <c r="C22" s="7">
        <v>395</v>
      </c>
      <c r="D22" s="7">
        <f t="shared" si="0"/>
        <v>0.39500000000000002</v>
      </c>
      <c r="E22" s="15">
        <f t="shared" si="1"/>
        <v>0.22356999999999999</v>
      </c>
      <c r="F22" s="15">
        <f t="shared" si="2"/>
        <v>5.3656799999999993</v>
      </c>
      <c r="G22" s="15">
        <f t="shared" si="3"/>
        <v>160.97039999999998</v>
      </c>
      <c r="H22" s="26"/>
    </row>
    <row r="23" spans="1:8" ht="18" x14ac:dyDescent="0.25">
      <c r="A23" s="3"/>
      <c r="B23" s="24"/>
      <c r="C23" s="7"/>
      <c r="D23" s="7"/>
      <c r="E23" s="15"/>
      <c r="F23" s="15"/>
      <c r="G23" s="15"/>
      <c r="H23" s="25" t="s">
        <v>50</v>
      </c>
    </row>
    <row r="24" spans="1:8" ht="20.25" x14ac:dyDescent="0.3">
      <c r="A24" s="28" t="s">
        <v>42</v>
      </c>
      <c r="B24" s="28"/>
      <c r="C24" s="21" t="s">
        <v>44</v>
      </c>
      <c r="D24" s="22" t="s">
        <v>46</v>
      </c>
      <c r="E24" s="23" t="s">
        <v>49</v>
      </c>
      <c r="F24" s="23" t="s">
        <v>47</v>
      </c>
      <c r="G24" s="22" t="s">
        <v>48</v>
      </c>
    </row>
    <row r="25" spans="1:8" ht="18" x14ac:dyDescent="0.25">
      <c r="A25" s="3">
        <v>18</v>
      </c>
      <c r="B25" s="13" t="s">
        <v>18</v>
      </c>
      <c r="C25" s="7">
        <v>380</v>
      </c>
      <c r="D25" s="7">
        <f t="shared" si="0"/>
        <v>0.38</v>
      </c>
      <c r="E25" s="15">
        <f t="shared" si="1"/>
        <v>0.21507999999999999</v>
      </c>
      <c r="F25" s="15">
        <f t="shared" si="2"/>
        <v>5.1619200000000003</v>
      </c>
      <c r="G25" s="15">
        <f t="shared" si="3"/>
        <v>154.85760000000002</v>
      </c>
    </row>
    <row r="26" spans="1:8" ht="18" x14ac:dyDescent="0.25">
      <c r="A26" s="3">
        <v>19</v>
      </c>
      <c r="B26" s="13" t="s">
        <v>19</v>
      </c>
      <c r="C26" s="7">
        <v>386</v>
      </c>
      <c r="D26" s="7">
        <f t="shared" si="0"/>
        <v>0.38600000000000001</v>
      </c>
      <c r="E26" s="15">
        <f t="shared" si="1"/>
        <v>0.21847599999999998</v>
      </c>
      <c r="F26" s="15">
        <f t="shared" si="2"/>
        <v>5.2434239999999992</v>
      </c>
      <c r="G26" s="15">
        <f t="shared" si="3"/>
        <v>157.30271999999997</v>
      </c>
    </row>
    <row r="27" spans="1:8" ht="18" x14ac:dyDescent="0.25">
      <c r="A27" s="3">
        <v>20</v>
      </c>
      <c r="B27" s="13" t="s">
        <v>20</v>
      </c>
      <c r="C27" s="7">
        <v>4885</v>
      </c>
      <c r="D27" s="7">
        <f t="shared" si="0"/>
        <v>4.8849999999999998</v>
      </c>
      <c r="E27" s="15">
        <f t="shared" si="1"/>
        <v>2.7649099999999995</v>
      </c>
      <c r="F27" s="15">
        <f t="shared" si="2"/>
        <v>66.357839999999982</v>
      </c>
      <c r="G27" s="15">
        <f t="shared" si="3"/>
        <v>1990.7351999999994</v>
      </c>
    </row>
    <row r="28" spans="1:8" ht="18" x14ac:dyDescent="0.25">
      <c r="A28" s="3">
        <v>21</v>
      </c>
      <c r="B28" s="13" t="s">
        <v>21</v>
      </c>
      <c r="C28" s="7">
        <v>727</v>
      </c>
      <c r="D28" s="7">
        <f t="shared" si="0"/>
        <v>0.72699999999999998</v>
      </c>
      <c r="E28" s="15">
        <f t="shared" si="1"/>
        <v>0.41148199999999996</v>
      </c>
      <c r="F28" s="15">
        <f t="shared" si="2"/>
        <v>9.8755679999999995</v>
      </c>
      <c r="G28" s="15">
        <f t="shared" si="3"/>
        <v>296.26704000000001</v>
      </c>
    </row>
    <row r="29" spans="1:8" ht="18" x14ac:dyDescent="0.25">
      <c r="A29" s="3">
        <v>22</v>
      </c>
      <c r="B29" s="13" t="s">
        <v>22</v>
      </c>
      <c r="C29" s="7">
        <v>300</v>
      </c>
      <c r="D29" s="7">
        <f t="shared" si="0"/>
        <v>0.3</v>
      </c>
      <c r="E29" s="15">
        <f t="shared" si="1"/>
        <v>0.16979999999999998</v>
      </c>
      <c r="F29" s="15">
        <f t="shared" si="2"/>
        <v>4.0751999999999997</v>
      </c>
      <c r="G29" s="15">
        <f t="shared" si="3"/>
        <v>122.25599999999999</v>
      </c>
    </row>
    <row r="30" spans="1:8" ht="18" x14ac:dyDescent="0.25">
      <c r="A30" s="3">
        <v>23</v>
      </c>
      <c r="B30" s="13" t="s">
        <v>23</v>
      </c>
      <c r="C30" s="7">
        <v>418</v>
      </c>
      <c r="D30" s="7">
        <f t="shared" si="0"/>
        <v>0.41799999999999998</v>
      </c>
      <c r="E30" s="15">
        <f t="shared" si="1"/>
        <v>0.23658799999999996</v>
      </c>
      <c r="F30" s="15">
        <f t="shared" si="2"/>
        <v>5.6781119999999987</v>
      </c>
      <c r="G30" s="15">
        <f t="shared" si="3"/>
        <v>170.34335999999996</v>
      </c>
    </row>
    <row r="31" spans="1:8" ht="18" x14ac:dyDescent="0.25">
      <c r="A31" s="3">
        <v>24</v>
      </c>
      <c r="B31" s="13" t="s">
        <v>24</v>
      </c>
      <c r="C31" s="7">
        <v>338</v>
      </c>
      <c r="D31" s="7">
        <f t="shared" si="0"/>
        <v>0.33800000000000002</v>
      </c>
      <c r="E31" s="15">
        <f t="shared" si="1"/>
        <v>0.19130800000000001</v>
      </c>
      <c r="F31" s="15">
        <f t="shared" si="2"/>
        <v>4.5913919999999999</v>
      </c>
      <c r="G31" s="15">
        <f t="shared" si="3"/>
        <v>137.74176</v>
      </c>
    </row>
    <row r="32" spans="1:8" ht="18" x14ac:dyDescent="0.25">
      <c r="A32" s="3">
        <v>25</v>
      </c>
      <c r="B32" s="13" t="s">
        <v>25</v>
      </c>
      <c r="C32" s="7">
        <v>33</v>
      </c>
      <c r="D32" s="7">
        <f t="shared" si="0"/>
        <v>3.3000000000000002E-2</v>
      </c>
      <c r="E32" s="15">
        <f t="shared" si="1"/>
        <v>1.8678E-2</v>
      </c>
      <c r="F32" s="15">
        <f t="shared" si="2"/>
        <v>0.448272</v>
      </c>
      <c r="G32" s="15">
        <f t="shared" si="3"/>
        <v>13.44816</v>
      </c>
    </row>
    <row r="33" spans="1:8" ht="18" x14ac:dyDescent="0.25">
      <c r="A33" s="4"/>
      <c r="B33" s="5"/>
      <c r="C33" s="7"/>
      <c r="D33" s="7"/>
      <c r="E33" s="15"/>
      <c r="F33" s="15"/>
      <c r="G33" s="15"/>
      <c r="H33" s="27" t="s">
        <v>50</v>
      </c>
    </row>
    <row r="34" spans="1:8" ht="20.25" x14ac:dyDescent="0.3">
      <c r="A34" s="33" t="s">
        <v>26</v>
      </c>
      <c r="B34" s="33"/>
      <c r="C34" s="9" t="s">
        <v>44</v>
      </c>
      <c r="D34" s="16" t="s">
        <v>46</v>
      </c>
      <c r="E34" s="17" t="s">
        <v>49</v>
      </c>
      <c r="F34" s="17" t="s">
        <v>47</v>
      </c>
      <c r="G34" s="16" t="s">
        <v>48</v>
      </c>
    </row>
    <row r="35" spans="1:8" ht="18" x14ac:dyDescent="0.25">
      <c r="A35" s="29">
        <v>26</v>
      </c>
      <c r="B35" s="13" t="s">
        <v>27</v>
      </c>
      <c r="C35" s="7">
        <v>148</v>
      </c>
      <c r="D35" s="7">
        <f t="shared" si="0"/>
        <v>0.14799999999999999</v>
      </c>
      <c r="E35" s="15">
        <f t="shared" si="1"/>
        <v>8.3767999999999981E-2</v>
      </c>
      <c r="F35" s="15">
        <f t="shared" si="2"/>
        <v>2.0104319999999998</v>
      </c>
      <c r="G35" s="15">
        <f t="shared" si="3"/>
        <v>60.31295999999999</v>
      </c>
    </row>
    <row r="36" spans="1:8" ht="18" x14ac:dyDescent="0.25">
      <c r="A36" s="30"/>
      <c r="B36" s="13" t="s">
        <v>28</v>
      </c>
      <c r="C36" s="7">
        <v>177</v>
      </c>
      <c r="D36" s="7">
        <f t="shared" si="0"/>
        <v>0.17699999999999999</v>
      </c>
      <c r="E36" s="15">
        <f t="shared" si="1"/>
        <v>0.10018199999999998</v>
      </c>
      <c r="F36" s="15">
        <f t="shared" si="2"/>
        <v>2.4043679999999994</v>
      </c>
      <c r="G36" s="15">
        <f t="shared" si="3"/>
        <v>72.131039999999985</v>
      </c>
    </row>
    <row r="37" spans="1:8" ht="18" x14ac:dyDescent="0.25">
      <c r="A37" s="30"/>
      <c r="B37" s="13" t="s">
        <v>29</v>
      </c>
      <c r="C37" s="7">
        <v>202</v>
      </c>
      <c r="D37" s="7">
        <f t="shared" si="0"/>
        <v>0.20200000000000001</v>
      </c>
      <c r="E37" s="15">
        <f t="shared" si="1"/>
        <v>0.114332</v>
      </c>
      <c r="F37" s="15">
        <f t="shared" si="2"/>
        <v>2.7439680000000002</v>
      </c>
      <c r="G37" s="15">
        <f t="shared" si="3"/>
        <v>82.319040000000001</v>
      </c>
    </row>
    <row r="38" spans="1:8" ht="18" x14ac:dyDescent="0.25">
      <c r="A38" s="31"/>
      <c r="B38" s="13" t="s">
        <v>30</v>
      </c>
      <c r="C38" s="7">
        <v>320</v>
      </c>
      <c r="D38" s="7">
        <f t="shared" si="0"/>
        <v>0.32</v>
      </c>
      <c r="E38" s="15">
        <f t="shared" si="1"/>
        <v>0.18111999999999998</v>
      </c>
      <c r="F38" s="15">
        <f t="shared" si="2"/>
        <v>4.3468799999999996</v>
      </c>
      <c r="G38" s="15">
        <f t="shared" si="3"/>
        <v>130.40639999999999</v>
      </c>
    </row>
    <row r="39" spans="1:8" ht="18" x14ac:dyDescent="0.25">
      <c r="A39" s="3">
        <v>27</v>
      </c>
      <c r="B39" s="13" t="s">
        <v>31</v>
      </c>
      <c r="C39" s="7">
        <v>305</v>
      </c>
      <c r="D39" s="7">
        <f t="shared" si="0"/>
        <v>0.30499999999999999</v>
      </c>
      <c r="E39" s="15">
        <f t="shared" si="1"/>
        <v>0.17262999999999998</v>
      </c>
      <c r="F39" s="15">
        <f t="shared" si="2"/>
        <v>4.1431199999999997</v>
      </c>
      <c r="G39" s="15">
        <f t="shared" si="3"/>
        <v>124.2936</v>
      </c>
    </row>
    <row r="40" spans="1:8" ht="18" x14ac:dyDescent="0.25">
      <c r="A40" s="3">
        <v>28</v>
      </c>
      <c r="B40" s="13" t="s">
        <v>32</v>
      </c>
      <c r="C40" s="7">
        <v>298</v>
      </c>
      <c r="D40" s="7">
        <f t="shared" si="0"/>
        <v>0.29799999999999999</v>
      </c>
      <c r="E40" s="15">
        <f t="shared" si="1"/>
        <v>0.16866799999999998</v>
      </c>
      <c r="F40" s="15">
        <f t="shared" si="2"/>
        <v>4.0480319999999992</v>
      </c>
      <c r="G40" s="15">
        <f t="shared" si="3"/>
        <v>121.44095999999998</v>
      </c>
    </row>
    <row r="41" spans="1:8" ht="18" x14ac:dyDescent="0.25">
      <c r="A41" s="3">
        <v>29</v>
      </c>
      <c r="B41" s="13" t="s">
        <v>33</v>
      </c>
      <c r="C41" s="7">
        <v>412</v>
      </c>
      <c r="D41" s="7">
        <f t="shared" si="0"/>
        <v>0.41199999999999998</v>
      </c>
      <c r="E41" s="15">
        <f t="shared" si="1"/>
        <v>0.23319199999999995</v>
      </c>
      <c r="F41" s="15">
        <f t="shared" si="2"/>
        <v>5.5966079999999989</v>
      </c>
      <c r="G41" s="15">
        <f t="shared" si="3"/>
        <v>167.89823999999996</v>
      </c>
    </row>
    <row r="42" spans="1:8" ht="18" x14ac:dyDescent="0.25">
      <c r="A42" s="3">
        <v>30</v>
      </c>
      <c r="B42" s="13" t="s">
        <v>34</v>
      </c>
      <c r="C42" s="7">
        <v>4202</v>
      </c>
      <c r="D42" s="7">
        <f t="shared" si="0"/>
        <v>4.202</v>
      </c>
      <c r="E42" s="15">
        <f t="shared" si="1"/>
        <v>2.3783319999999999</v>
      </c>
      <c r="F42" s="15">
        <f t="shared" si="2"/>
        <v>57.079967999999994</v>
      </c>
      <c r="G42" s="15">
        <f t="shared" si="3"/>
        <v>1712.3990399999998</v>
      </c>
    </row>
    <row r="43" spans="1:8" ht="18" x14ac:dyDescent="0.25">
      <c r="A43" s="3">
        <v>31</v>
      </c>
      <c r="B43" s="13" t="s">
        <v>35</v>
      </c>
      <c r="C43" s="7">
        <v>311</v>
      </c>
      <c r="D43" s="7">
        <f t="shared" si="0"/>
        <v>0.311</v>
      </c>
      <c r="E43" s="15">
        <f t="shared" si="1"/>
        <v>0.17602599999999999</v>
      </c>
      <c r="F43" s="15">
        <f t="shared" si="2"/>
        <v>4.2246239999999995</v>
      </c>
      <c r="G43" s="15">
        <f t="shared" si="3"/>
        <v>126.73871999999999</v>
      </c>
    </row>
    <row r="44" spans="1:8" ht="18" x14ac:dyDescent="0.25">
      <c r="A44" s="4"/>
      <c r="B44" s="5"/>
      <c r="C44" s="7"/>
      <c r="D44" s="7"/>
      <c r="E44" s="15"/>
      <c r="F44" s="15"/>
      <c r="G44" s="15"/>
      <c r="H44" s="25" t="s">
        <v>50</v>
      </c>
    </row>
    <row r="45" spans="1:8" ht="20.25" x14ac:dyDescent="0.3">
      <c r="A45" s="28" t="s">
        <v>43</v>
      </c>
      <c r="B45" s="28"/>
      <c r="C45" s="9" t="s">
        <v>44</v>
      </c>
      <c r="D45" s="16" t="s">
        <v>46</v>
      </c>
      <c r="E45" s="17" t="s">
        <v>49</v>
      </c>
      <c r="F45" s="17" t="s">
        <v>47</v>
      </c>
      <c r="G45" s="16" t="s">
        <v>48</v>
      </c>
    </row>
    <row r="46" spans="1:8" ht="18" x14ac:dyDescent="0.25">
      <c r="A46" s="3">
        <v>32</v>
      </c>
      <c r="B46" s="13" t="s">
        <v>36</v>
      </c>
      <c r="C46" s="7">
        <v>3488</v>
      </c>
      <c r="D46" s="7">
        <f t="shared" si="0"/>
        <v>3.488</v>
      </c>
      <c r="E46" s="15">
        <f t="shared" si="1"/>
        <v>1.9742079999999997</v>
      </c>
      <c r="F46" s="15">
        <f t="shared" si="2"/>
        <v>47.380991999999992</v>
      </c>
      <c r="G46" s="15">
        <f t="shared" si="3"/>
        <v>1421.4297599999998</v>
      </c>
    </row>
    <row r="47" spans="1:8" ht="18" x14ac:dyDescent="0.25">
      <c r="A47" s="3">
        <v>33</v>
      </c>
      <c r="B47" s="13" t="s">
        <v>37</v>
      </c>
      <c r="C47" s="7">
        <v>1022</v>
      </c>
      <c r="D47" s="7">
        <f t="shared" si="0"/>
        <v>1.022</v>
      </c>
      <c r="E47" s="15">
        <f t="shared" si="1"/>
        <v>0.57845199999999997</v>
      </c>
      <c r="F47" s="15">
        <f t="shared" si="2"/>
        <v>13.882847999999999</v>
      </c>
      <c r="G47" s="15">
        <f t="shared" si="3"/>
        <v>416.48543999999998</v>
      </c>
    </row>
    <row r="48" spans="1:8" ht="18" x14ac:dyDescent="0.25">
      <c r="A48" s="3"/>
      <c r="B48" s="13" t="s">
        <v>45</v>
      </c>
      <c r="C48" s="7">
        <v>3306</v>
      </c>
      <c r="D48" s="7">
        <f t="shared" si="0"/>
        <v>3.306</v>
      </c>
      <c r="E48" s="15">
        <f t="shared" si="1"/>
        <v>1.8711959999999999</v>
      </c>
      <c r="F48" s="15">
        <f t="shared" si="2"/>
        <v>44.908704</v>
      </c>
      <c r="G48" s="15">
        <f t="shared" si="3"/>
        <v>1347.2611200000001</v>
      </c>
    </row>
    <row r="49" spans="1:8" ht="18" x14ac:dyDescent="0.25">
      <c r="A49" s="3">
        <v>34</v>
      </c>
      <c r="B49" s="13" t="s">
        <v>38</v>
      </c>
      <c r="C49" s="7"/>
      <c r="D49" s="7"/>
      <c r="E49" s="15"/>
      <c r="F49" s="15"/>
      <c r="G49" s="15"/>
    </row>
    <row r="50" spans="1:8" ht="18" x14ac:dyDescent="0.25">
      <c r="A50" s="3">
        <v>35</v>
      </c>
      <c r="B50" s="13" t="s">
        <v>39</v>
      </c>
      <c r="C50" s="7"/>
      <c r="D50" s="7"/>
      <c r="E50" s="15"/>
      <c r="F50" s="15"/>
      <c r="G50" s="15"/>
    </row>
    <row r="51" spans="1:8" ht="18" x14ac:dyDescent="0.25">
      <c r="A51" s="3">
        <v>36</v>
      </c>
      <c r="B51" s="13" t="s">
        <v>40</v>
      </c>
      <c r="C51" s="7"/>
      <c r="D51" s="7"/>
      <c r="E51" s="15"/>
      <c r="F51" s="15"/>
      <c r="G51" s="15"/>
    </row>
    <row r="52" spans="1:8" ht="18" x14ac:dyDescent="0.25">
      <c r="A52" s="4"/>
      <c r="B52" s="2"/>
      <c r="C52" s="7"/>
      <c r="D52" s="7"/>
      <c r="E52" s="15"/>
      <c r="F52" s="15"/>
      <c r="G52" s="15"/>
      <c r="H52" s="25" t="s">
        <v>50</v>
      </c>
    </row>
  </sheetData>
  <mergeCells count="6">
    <mergeCell ref="A45:B45"/>
    <mergeCell ref="A35:A38"/>
    <mergeCell ref="A1:B1"/>
    <mergeCell ref="A14:B14"/>
    <mergeCell ref="A24:B24"/>
    <mergeCell ref="A34:B34"/>
  </mergeCells>
  <pageMargins left="0.7" right="0.7" top="0.75" bottom="0.75" header="0.3" footer="0.3"/>
  <pageSetup paperSize="9" scale="64" fitToWidth="3" fitToHeight="3" orientation="landscape" horizontalDpi="0" verticalDpi="0" r:id="rId1"/>
  <rowBreaks count="1" manualBreakCount="1">
    <brk id="22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גליון אלקטרוני" ma:contentTypeID="0x010100FA8D25DBDF7EC84E8BCC320FF9B3F90D0300AF41DA40554E2A498E0D9954EC8EC40A" ma:contentTypeVersion="91" ma:contentTypeDescription="" ma:contentTypeScope="" ma:versionID="8f92fae69804bd996af54bc698043704">
  <xsd:schema xmlns:xsd="http://www.w3.org/2001/XMLSchema" xmlns:xs="http://www.w3.org/2001/XMLSchema" xmlns:p="http://schemas.microsoft.com/office/2006/metadata/properties" xmlns:ns3="c1dca751-b4d0-4120-a115-991a9392fefd" xmlns:ns4="32253ff2-5021-481a-b399-07ac80de3d98" targetNamespace="http://schemas.microsoft.com/office/2006/metadata/properties" ma:root="true" ma:fieldsID="01ab4fbc59b96f9617bb9ba3ba5adedc" ns3:_="" ns4:_="">
    <xsd:import namespace="c1dca751-b4d0-4120-a115-991a9392fefd"/>
    <xsd:import namespace="32253ff2-5021-481a-b399-07ac80de3d98"/>
    <xsd:element name="properties">
      <xsd:complexType>
        <xsd:sequence>
          <xsd:element name="documentManagement">
            <xsd:complexType>
              <xsd:all>
                <xsd:element ref="ns3:DocID" minOccurs="0"/>
                <xsd:element ref="ns4:Websio_x0020_Document_x0020_Preview" minOccurs="0"/>
                <xsd:element ref="ns4:IsPubli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dca751-b4d0-4120-a115-991a9392fefd" elementFormDefault="qualified">
    <xsd:import namespace="http://schemas.microsoft.com/office/2006/documentManagement/types"/>
    <xsd:import namespace="http://schemas.microsoft.com/office/infopath/2007/PartnerControls"/>
    <xsd:element name="DocID" ma:index="3" nillable="true" ma:displayName="סימוכין" ma:default="" ma:internalName="DocID" ma:readOnly="false">
      <xsd:simpleType>
        <xsd:restriction base="dms:Text">
          <xsd:maxLength value="16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253ff2-5021-481a-b399-07ac80de3d98" elementFormDefault="qualified">
    <xsd:import namespace="http://schemas.microsoft.com/office/2006/documentManagement/types"/>
    <xsd:import namespace="http://schemas.microsoft.com/office/infopath/2007/PartnerControls"/>
    <xsd:element name="Websio_x0020_Document_x0020_Preview" ma:index="10" nillable="true" ma:displayName="Websio Document Preview" ma:hidden="true" ma:internalName="Websio_x0020_Document_x0020_Preview">
      <xsd:simpleType>
        <xsd:restriction base="dms:Text"/>
      </xsd:simpleType>
    </xsd:element>
    <xsd:element name="IsPublish" ma:index="11" nillable="true" ma:displayName="IsPublish" ma:default="1" ma:internalName="IsPublish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סוג תוכן"/>
        <xsd:element ref="dc:title" minOccurs="0" maxOccurs="1" ma:index="1" ma:displayName="כותרת"/>
        <xsd:element ref="dc:subject" minOccurs="0" maxOccurs="1"/>
        <xsd:element ref="dc:description" minOccurs="0" maxOccurs="1"/>
        <xsd:element name="keywords" minOccurs="0" maxOccurs="1" type="xsd:string" ma:index="2" ma:displayName="מילות מפתח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customXsn xmlns="http://schemas.microsoft.com/office/2006/metadata/customXsn">
  <xsnLocation>http://svpsps16.prod.root.moch.gov.il/_cts/MochBase/dc5638a267393c4ccustomXsn.xsn</xsnLocation>
  <cached>False</cached>
  <openByDefault>True</openByDefault>
  <xsnScope>http://svpsps16.prod.root.moch.gov.il</xsnScope>
</customXsn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Websio_x0020_Document_x0020_Preview xmlns="32253ff2-5021-481a-b399-07ac80de3d98" xsi:nil="true"/>
    <IsPublish xmlns="32253ff2-5021-481a-b399-07ac80de3d98">true</IsPublish>
    <DocID xmlns="c1dca751-b4d0-4120-a115-991a9392fefd">2021110702100</DocID>
  </documentManagement>
</p:properties>
</file>

<file path=customXml/itemProps1.xml><?xml version="1.0" encoding="utf-8"?>
<ds:datastoreItem xmlns:ds="http://schemas.openxmlformats.org/officeDocument/2006/customXml" ds:itemID="{EBF91F0C-E36C-476D-A1F2-1F74190667C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1dca751-b4d0-4120-a115-991a9392fefd"/>
    <ds:schemaRef ds:uri="32253ff2-5021-481a-b399-07ac80de3d9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6713377-80BA-4E0F-8172-B045C21454C1}">
  <ds:schemaRefs>
    <ds:schemaRef ds:uri="http://schemas.microsoft.com/office/2006/metadata/customXsn"/>
  </ds:schemaRefs>
</ds:datastoreItem>
</file>

<file path=customXml/itemProps3.xml><?xml version="1.0" encoding="utf-8"?>
<ds:datastoreItem xmlns:ds="http://schemas.openxmlformats.org/officeDocument/2006/customXml" ds:itemID="{94FB499A-709E-4323-BF17-43A40A8C580F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6069E9C1-CD89-4049-84F6-A81A258E57EE}">
  <ds:schemaRefs>
    <ds:schemaRef ds:uri="http://schemas.microsoft.com/office/2006/documentManagement/types"/>
    <ds:schemaRef ds:uri="http://schemas.microsoft.com/office/infopath/2007/PartnerControls"/>
    <ds:schemaRef ds:uri="32253ff2-5021-481a-b399-07ac80de3d98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c1dca751-b4d0-4120-a115-991a9392fefd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2</vt:i4>
      </vt:variant>
    </vt:vector>
  </HeadingPairs>
  <TitlesOfParts>
    <vt:vector size="2" baseType="lpstr">
      <vt:lpstr>עיר דוד</vt:lpstr>
      <vt:lpstr>עיר עתיקה ורכס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kabat.jer</cp:lastModifiedBy>
  <dcterms:created xsi:type="dcterms:W3CDTF">2021-05-09T06:08:46Z</dcterms:created>
  <dcterms:modified xsi:type="dcterms:W3CDTF">2021-11-07T12:31:22Z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0x010100FA8D25DBDF7EC84E8BCC320FF9B3F90D0300AF41DA40554E2A498E0D9954EC8EC40A</vt:lpwstr>
  </property>
</Properties>
</file>